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0E92DCA0-EC5F-44FB-9D8F-382CF76EC6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M9" i="1"/>
  <c r="M19" i="1"/>
  <c r="M21" i="1"/>
  <c r="M14" i="1"/>
  <c r="M20" i="1"/>
  <c r="M10" i="1"/>
  <c r="M8" i="1"/>
  <c r="M23" i="1"/>
  <c r="M22" i="1"/>
  <c r="M18" i="1"/>
  <c r="M16" i="1"/>
  <c r="M11" i="1"/>
  <c r="M12" i="1"/>
  <c r="M17" i="1"/>
  <c r="M15" i="1"/>
  <c r="M13" i="1"/>
</calcChain>
</file>

<file path=xl/sharedStrings.xml><?xml version="1.0" encoding="utf-8"?>
<sst xmlns="http://schemas.openxmlformats.org/spreadsheetml/2006/main" count="508" uniqueCount="276">
  <si>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</si>
  <si>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</si>
  <si>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</si>
  <si>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</si>
  <si>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</si>
  <si>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</si>
  <si>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</si>
  <si>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</si>
  <si>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</si>
  <si>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</si>
  <si>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</si>
  <si>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</si>
  <si>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</si>
  <si>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</si>
  <si>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</si>
  <si>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</si>
  <si>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</si>
  <si>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</si>
  <si>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</si>
  <si>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</si>
  <si>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</si>
  <si>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</si>
  <si>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</si>
  <si>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</si>
  <si>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</si>
  <si>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</si>
  <si>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</si>
  <si>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</si>
  <si>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</si>
  <si>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</si>
  <si>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</si>
  <si>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</si>
  <si>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</si>
  <si>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</si>
  <si>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</si>
  <si>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</si>
  <si>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</si>
  <si>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</si>
  <si>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</si>
  <si>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</si>
  <si>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</si>
  <si>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</si>
  <si>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</si>
  <si>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</si>
  <si>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</si>
  <si>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</si>
  <si>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</si>
  <si>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</si>
  <si>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</si>
  <si>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</si>
  <si>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</si>
  <si>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</si>
  <si>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</si>
  <si>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</si>
  <si>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</si>
  <si>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</si>
  <si>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</si>
  <si>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</si>
  <si>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</si>
  <si>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</si>
  <si>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</si>
  <si>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</si>
  <si>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</si>
  <si>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</si>
  <si>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</si>
  <si>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</si>
  <si>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</si>
  <si>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</si>
  <si>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</si>
  <si>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</si>
  <si>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</si>
  <si>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</si>
  <si>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</si>
  <si>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</si>
  <si>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</si>
  <si>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</si>
  <si>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</si>
  <si>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</si>
  <si>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</si>
  <si>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</si>
  <si>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</si>
  <si>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</si>
  <si>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</si>
  <si>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MOVILIDAD</t>
  </si>
  <si>
    <t>COORDINADOR (A) "B"</t>
  </si>
  <si>
    <t>COORDINACION DE ADMINISTRACION DE CAPITAL HUMANO</t>
  </si>
  <si>
    <t>SUBDIRECTOR (A) "A"</t>
  </si>
  <si>
    <t>SUBDIRECCION DE DESARROLLO ORGANIZACIONAL Y CAPACITACION</t>
  </si>
  <si>
    <t>JEFE (A) DE UNIDAD DEPARTAMENTAL "A"</t>
  </si>
  <si>
    <t>JEFATURA DE UNIDAD DEPARTAMENTAL DE CONTROL DE PERSONAL Y POLITICA LABORAL</t>
  </si>
  <si>
    <t>JEFATURA DE UNIDAD DEPARTAMENTAL DE NOMINAS Y PRESTACIONES</t>
  </si>
  <si>
    <t>COORDINACION DE FINANZAS</t>
  </si>
  <si>
    <t>SUBDIRECCION DE CONTROL PRESUPUESTAL</t>
  </si>
  <si>
    <t>JEFATURA DE UNIDAD DEPARTAMENTAL DE CONTABILIDAD Y REGISTRO</t>
  </si>
  <si>
    <t>JEFATURA DE UNIDAD DEPARTAMENTAL DE TESORERIA</t>
  </si>
  <si>
    <t>JEFATURA DE UNIDAD DEPARTAMENTAL DE AUDITORIA FINANCIERA</t>
  </si>
  <si>
    <t>COORDINACION DE RECURSOS MATERIALES, ABASTECIMIENTOS Y SERVICIOS</t>
  </si>
  <si>
    <t>JEFATURA DE UNIDAD DEPARTAMENTAL DE CONTROL DE ARCHIVOS</t>
  </si>
  <si>
    <t>SUBDIRECCION DE COMPRAS Y CONTROL DE MATERIALES</t>
  </si>
  <si>
    <t>JEFATURA DE UNIDAD DEPARTAMENTAL DE CONTROL DE COMPRAS Y MATERIALES</t>
  </si>
  <si>
    <t>JEFATURA DE UNIDAD DEPARTAMENTAL DE ALMACENES E INVENTARIOS</t>
  </si>
  <si>
    <t>SUBDIRECCION DE ABASTECIMIENTOS Y SERVICIOS</t>
  </si>
  <si>
    <t>JEFATURA DE UNIDAD DEPARTAMENTAL DE CONTROL DE ABASTECIMIENTOS Y SERVICIOS</t>
  </si>
  <si>
    <t>DAMARIS</t>
  </si>
  <si>
    <t>FLORES</t>
  </si>
  <si>
    <t>ORTIZ</t>
  </si>
  <si>
    <t>DULCE ANACANI</t>
  </si>
  <si>
    <t>ALVAREZ</t>
  </si>
  <si>
    <t>MAGDALENO</t>
  </si>
  <si>
    <t>GUSTAVO ARMANDO</t>
  </si>
  <si>
    <t>RUIZ</t>
  </si>
  <si>
    <t>DEL OLMO</t>
  </si>
  <si>
    <t>VACANTE</t>
  </si>
  <si>
    <t>JESSICA ANAHI</t>
  </si>
  <si>
    <t>URIBE</t>
  </si>
  <si>
    <t>MARTINEZ</t>
  </si>
  <si>
    <t>CLAUDIA</t>
  </si>
  <si>
    <t>SANCHEZ</t>
  </si>
  <si>
    <t>IBARRA</t>
  </si>
  <si>
    <t>RAMON ALBERTO</t>
  </si>
  <si>
    <t>NUÑEZ</t>
  </si>
  <si>
    <t>ESTRADA</t>
  </si>
  <si>
    <t>AARON ALBERTO</t>
  </si>
  <si>
    <t>TOBON</t>
  </si>
  <si>
    <t>LOPEZ</t>
  </si>
  <si>
    <t>MANUEL SUREN</t>
  </si>
  <si>
    <t>ODABACHIAN</t>
  </si>
  <si>
    <t>BROWN</t>
  </si>
  <si>
    <t>RICARDO</t>
  </si>
  <si>
    <t>ZAMORA</t>
  </si>
  <si>
    <t>MARQUEZ</t>
  </si>
  <si>
    <t>LEONARDO</t>
  </si>
  <si>
    <t>GOMEZ</t>
  </si>
  <si>
    <t>MUÑOZ</t>
  </si>
  <si>
    <t>PATSY</t>
  </si>
  <si>
    <t>HERRERA</t>
  </si>
  <si>
    <t>RODRIGO</t>
  </si>
  <si>
    <t>VELASCO</t>
  </si>
  <si>
    <t>GONZALEZ</t>
  </si>
  <si>
    <t>ROSARIO ERICKA</t>
  </si>
  <si>
    <t>ROMERO</t>
  </si>
  <si>
    <t>DANIELA</t>
  </si>
  <si>
    <t>PANTOJA</t>
  </si>
  <si>
    <t>VILLANUEVA</t>
  </si>
  <si>
    <t>YAIR</t>
  </si>
  <si>
    <t>HERNANDEZ</t>
  </si>
  <si>
    <t>Economía</t>
  </si>
  <si>
    <t>Contaduría Pública</t>
  </si>
  <si>
    <t>Administración</t>
  </si>
  <si>
    <t>Vacante</t>
  </si>
  <si>
    <t>Ciencias de la Comunicación</t>
  </si>
  <si>
    <t>Publicidad</t>
  </si>
  <si>
    <t>Ciencias de la Información</t>
  </si>
  <si>
    <t>Derecho</t>
  </si>
  <si>
    <t>Mercadotecnia</t>
  </si>
  <si>
    <t>https://transparencia.finanzas.cdmx.gob.mx/repositorio/public/upload/repositorio/DGAyF/2024/scp/fracc_XVII/flores_ortiz_damaris_2024_T4.xlsx</t>
  </si>
  <si>
    <t>https://transparencia.finanzas.cdmx.gob.mx/repositorio/public/upload/repositorio/DGAyF/2023/scp/fracc_XVII_perfiles/semovi_19005910.pdf</t>
  </si>
  <si>
    <t>https://transparencia.finanzas.cdmx.gob.mx/repositorio/public/upload/repositorio/DGAyF/2024/scp/fracc_XVII/alvarez_magdaleno_dulce_anacani_2024_T4.xlsx</t>
  </si>
  <si>
    <t>https://transparencia.finanzas.cdmx.gob.mx/repositorio/public/upload/repositorio/DGAyF/2023/scp/fracc_XVII_perfiles/semovi_19005914.pdf</t>
  </si>
  <si>
    <t>http://transparencia.finanzas.cdmx.gob.mx/repositorio/public/upload/repositorio/DGAyF/2020/scp/fracc_XVII/ruiz_del_olmo_gustavo_armando_2020_1T.xlsx</t>
  </si>
  <si>
    <t>https://transparencia.finanzas.cdmx.gob.mx/repositorio/public/upload/repositorio/DGAyF/2023/scp/fracc_XVII_perfiles/semovi_19012194.pdf</t>
  </si>
  <si>
    <t>https://transparencia.finanzas.cdmx.gob.mx/repositorio/public/upload/repositorio/DGAyF/2023/scp/fracc_XVII_perfiles/semovi_19005915.pdf</t>
  </si>
  <si>
    <t>https://transparencia.finanzas.cdmx.gob.mx/repositorio/public/upload/repositorio/DGAyF/2023/scp/fracc_XVII/uribe_martinez_jessica_anahi_2023_T3.xlsx</t>
  </si>
  <si>
    <t>https://transparencia.finanzas.cdmx.gob.mx/repositorio/public/upload/repositorio/DGAyF/2023/scp/fracc_XVII_perfiles/semovi_19005916.pdf</t>
  </si>
  <si>
    <t>http://transparencia.finanzas.cdmx.gob.mx/repositorio/public/upload/repositorio/DGAyF/2019/scp/fracc_XVII/sanchez_ibarra_claudia.xlsx</t>
  </si>
  <si>
    <t>https://transparencia.finanzas.cdmx.gob.mx/repositorio/public/upload/repositorio/DGAyF/2023/scp/fracc_XVII_perfiles/semovi_19005919.pdf</t>
  </si>
  <si>
    <t>http://transparencia.finanzas.cdmx.gob.mx/repositorio/public/upload/repositorio/DGAyF/2019/scp/fracc_XVII/nunez_estrada_ramon_alberto.xlsx</t>
  </si>
  <si>
    <t>https://transparencia.finanzas.cdmx.gob.mx/repositorio/public/upload/repositorio/DGAyF/2023/scp/fracc_XVII_perfiles/semovi_19005920.pdf</t>
  </si>
  <si>
    <t>http://transparencia.finanzas.cdmx.gob.mx/repositorio/public/upload/repositorio/DGAyF/2019/scp/fracc_XVII/tobon_lopez_aaron_alberto.xlsx</t>
  </si>
  <si>
    <t>https://transparencia.finanzas.cdmx.gob.mx/repositorio/public/upload/repositorio/DGAyF/2023/scp/fracc_XVII_perfiles/semovi_19005921.pdf</t>
  </si>
  <si>
    <t>http://transparencia.finanzas.cdmx.gob.mx/repositorio/public/upload/repositorio/DGAyF/2020/scp/fracc_XVII/odabachian_brown_manuel_suren_2020_1T.xlsx</t>
  </si>
  <si>
    <t>https://transparencia.finanzas.cdmx.gob.mx/repositorio/public/upload/repositorio/DGAyF/2023/scp/fracc_XVII_perfiles/semovi_19005922.pdf</t>
  </si>
  <si>
    <t>https://transparencia.finanzas.cdmx.gob.mx/repositorio/public/upload/repositorio/DGAyF/2024/scp/fracc_XVII/zamora_marquez_ricardo_2024_T1.xlsx</t>
  </si>
  <si>
    <t>https://transparencia.finanzas.cdmx.gob.mx/repositorio/public/upload/repositorio/DGAyF/2023/scp/fracc_XVII_perfiles/semovi_19012190.pdf</t>
  </si>
  <si>
    <t>https://transparencia.finanzas.cdmx.gob.mx/repositorio/public/upload/repositorio/DGAyF/2024/scp/fracc_XVII/gomez_munoz_leonardo_2024_T4.xlsx</t>
  </si>
  <si>
    <t>https://transparencia.finanzas.cdmx.gob.mx/repositorio/public/upload/repositorio/DGAyF/2023/scp/fracc_XVII_perfiles/semovi_19005923.pdf</t>
  </si>
  <si>
    <t>http://transparencia.finanzas.cdmx.gob.mx/repositorio/public/upload/repositorio/DGAyF/2019/scp/fracc_XVII/martinez_herrera_patsy.xlsx</t>
  </si>
  <si>
    <t>https://transparencia.finanzas.cdmx.gob.mx/repositorio/public/upload/repositorio/DGAyF/2023/scp/fracc_XVII_perfiles/semovi_19005927.pdf</t>
  </si>
  <si>
    <t>https://transparencia.finanzas.cdmx.gob.mx/repositorio/public/upload/repositorio/DGAyF/2023/scp/fracc_XVII_perfiles/semovi_19005924.pdf</t>
  </si>
  <si>
    <t>https://transparencia.finanzas.cdmx.gob.mx/repositorio/public/upload/repositorio/DGAyF/2023/scp/fracc_XVII/velasco_gonzalez_rodrigo_2023_T2.xlsx</t>
  </si>
  <si>
    <t>https://transparencia.finanzas.cdmx.gob.mx/repositorio/public/upload/repositorio/DGAyF/2023/scp/fracc_XVII_perfiles/semovi_19005925.pdf</t>
  </si>
  <si>
    <t>https://transparencia.finanzas.cdmx.gob.mx/repositorio/public/upload/repositorio/DGAyF/2024/scp/fracc_XVII/gomez_romero_rosario_ericka_2024_T3.xlsx</t>
  </si>
  <si>
    <t>https://transparencia.finanzas.cdmx.gob.mx/repositorio/public/upload/repositorio/DGAyF/2023/scp/fracc_XVII_perfiles/semovi_19005926.pdf</t>
  </si>
  <si>
    <t>http://transparencia.finanzas.cdmx.gob.mx/repositorio/public/upload/repositorio/DGAyF/2021/scp/fracc_XVII/pantoja_villanueva_daniela_2021_T3.xlsx</t>
  </si>
  <si>
    <t>https://transparencia.finanzas.cdmx.gob.mx/repositorio/public/upload/repositorio/DGAyF/2023/scp/fracc_XVII_perfiles/semovi_19005911.pdf</t>
  </si>
  <si>
    <t>https://transparencia.finanzas.cdmx.gob.mx/repositorio/public/upload/repositorio/DGAyF/2023/scp/fracc_XVII/hernandez_martinez_yair_2023_T1.xlsx</t>
  </si>
  <si>
    <t>https://transparencia.finanzas.cdmx.gob.mx/repositorio/public/upload/repositorio/DGAyF/2023/scp/fracc_XVII_perfiles/semovi_19005928.pdf</t>
  </si>
  <si>
    <t>SECRETARIA DE INFRAESTRUCTURA, COMUNICACIONES Y TRANSPORTE</t>
  </si>
  <si>
    <t>DIRECTOR (A) GENERAL DE RECURSOS MATERIALES Y SERVICIOS GENERALES</t>
  </si>
  <si>
    <t>ECONOMIA</t>
  </si>
  <si>
    <t>2021(DIFERENTE HORARIO)</t>
  </si>
  <si>
    <t>2022 (DIFERENTE HORARIO)</t>
  </si>
  <si>
    <t>AGUILAS HUILANGO S.A. DE C.V.</t>
  </si>
  <si>
    <t>CONSULTOR (A)</t>
  </si>
  <si>
    <t xml:space="preserve">SERVICIOS DE SALUD DEL ESTADO DE QUERETARO </t>
  </si>
  <si>
    <t>SUBCOORDINADOR (A) GENERAL ADMINISTRATIVO (A)</t>
  </si>
  <si>
    <t>NO ESPECIFICA PERIODO</t>
  </si>
  <si>
    <t>SECRETARIA DE INFRAESTRUCTURA COMUNICACIONES Y TRANSPORTE</t>
  </si>
  <si>
    <t>SUBDIRECTOR (A) DE VERIFICACION Y ANALISIS</t>
  </si>
  <si>
    <t>CONTADURIA PUBLICA</t>
  </si>
  <si>
    <t>SECRETARIA DE DESARROLLO AGRARIO, TERRITORIAL Y URBANO</t>
  </si>
  <si>
    <t>PRESTADOR (A) DE SERVICIOS PERSONALES</t>
  </si>
  <si>
    <t>SECRETARIA DE LA DEFENSA NACIONAL</t>
  </si>
  <si>
    <t>CONTADOR (A)</t>
  </si>
  <si>
    <t>SECRETARIA DE MOVILIDAD</t>
  </si>
  <si>
    <t>JEFATURA DE UNIDAD DEPARTAMENTAL DE DESARROLLO ORGANIZACIONAL</t>
  </si>
  <si>
    <t>ADMINISTRACION</t>
  </si>
  <si>
    <t>FONDO MIXTO DE PROMOCION TURISTICA DE LA CIUDAD DE MEXICO</t>
  </si>
  <si>
    <t>SUBDIRECCION DE RECURSOS HUMANOS</t>
  </si>
  <si>
    <t>EUREST PROPER MEALS DE MEXICO</t>
  </si>
  <si>
    <t>COORDINADOR (A) DE ADMINISTRACION DE PERSONAL</t>
  </si>
  <si>
    <t xml:space="preserve">SECRETARIA DE MOVILIDAD </t>
  </si>
  <si>
    <t>LIDER COORDINADOR (A) DE PROYECTOS DE NOMINAS</t>
  </si>
  <si>
    <t>BACHILLERATO</t>
  </si>
  <si>
    <t>EFECTIVALE SERVICIOS DE R.L. DE C.V.</t>
  </si>
  <si>
    <t>SUPERVISOR (A) DE TLMK</t>
  </si>
  <si>
    <t>SISTEMA DE AGUAS DE LA CDMX</t>
  </si>
  <si>
    <t xml:space="preserve">ANALISTA </t>
  </si>
  <si>
    <t>SECRETARIA DE MOVILIDAD CDMX</t>
  </si>
  <si>
    <t>DIRECCION DE FINANZAS</t>
  </si>
  <si>
    <t>CIENCIAS DE LA COMUNICACION</t>
  </si>
  <si>
    <t>SECRETARIA DE TURISMO CDMX</t>
  </si>
  <si>
    <t>SUBDIRECTOR (A) DE RECURSOS FINANCIEROS</t>
  </si>
  <si>
    <t>SERVICIOS PUBLICOS DE LOCALIZACION TELEFONICA</t>
  </si>
  <si>
    <t>JEFE (A) DE OFICINA DE RECURSOS FINANCIEROS</t>
  </si>
  <si>
    <t>PUBLICIDAD</t>
  </si>
  <si>
    <t>LIDER COORDINADOR (A) DE PROYECTOS "A"</t>
  </si>
  <si>
    <t>DIRECCION GENERAL DE CONTRALORIAS INTERNAS (CONTRALORIA INTERNA MILPA ALTA)</t>
  </si>
  <si>
    <t>ENLACE "A"</t>
  </si>
  <si>
    <t>SEFIN, SUBSECRETARIA DE EGRESOS</t>
  </si>
  <si>
    <t>JUD DE REVISION Y REGISTRO PRESUPUESTAL "F1"</t>
  </si>
  <si>
    <t>LIDER COORDINADOR (A) DE PROYECTOS "B"</t>
  </si>
  <si>
    <t>SECRETARIA DE EDUCACION D.F.</t>
  </si>
  <si>
    <t>HONORARIOS</t>
  </si>
  <si>
    <t>SUBSECRETARIA DE EGRESOS</t>
  </si>
  <si>
    <t>LIDER COORDINADOR (A) DE PROYECTOS</t>
  </si>
  <si>
    <t>CIENCIAS DE LA INFORMACION</t>
  </si>
  <si>
    <t>SECRETARIA DE TURISMO</t>
  </si>
  <si>
    <t>ANALISTA</t>
  </si>
  <si>
    <t>NO ESPECIFICA</t>
  </si>
  <si>
    <t xml:space="preserve">SEMOVI </t>
  </si>
  <si>
    <t>HONORARIOS ASIMILADOS A SALARIOS</t>
  </si>
  <si>
    <t>FONDO MIXTO DE PROMOCION TURISTICA EN LA CDMX</t>
  </si>
  <si>
    <t>LIDER COORDINADOR (A) DE PROYECTOS DE FERIAS NACIONALES</t>
  </si>
  <si>
    <t>JEFE (A) DE SISTEMAS ADMINISTRATIVOS</t>
  </si>
  <si>
    <t>PROMTEL-SICT</t>
  </si>
  <si>
    <t>DIRECTOR (A) DE PROGRAMACION</t>
  </si>
  <si>
    <t>DERECHO</t>
  </si>
  <si>
    <t>DIRECCION GENERAL DE RECURSOS MATERIALES-SICT</t>
  </si>
  <si>
    <t>SUBDIRECTOR (A) DE CONVENIOS Y CONTRATOS</t>
  </si>
  <si>
    <t>UNIDAD DE ASUNTOS JURIDICOS-SICT</t>
  </si>
  <si>
    <t>JUD DE CONTRATOS DE ADQUISICIONES DE BIENES Y SERVICIOS</t>
  </si>
  <si>
    <t>JUD DE CONTROL DE ALMACENES E INVENTARIOS</t>
  </si>
  <si>
    <t>MERCADOTECNIA</t>
  </si>
  <si>
    <t>SECRETARIA DE TURISMO DE LA CDMX</t>
  </si>
  <si>
    <t>IMAGEN CDMX</t>
  </si>
  <si>
    <t xml:space="preserve">SECRETARIA DE MOVILIDAD DE LA CDMX </t>
  </si>
  <si>
    <t xml:space="preserve">LIDER COORDINADOR (A) DE PROYECTOS DE APOYO DE CONTROL DE MATERIALES </t>
  </si>
  <si>
    <t xml:space="preserve">ENLACE ADMINISTRATIVO (A) DE ALMACENES E INVENTARIOS </t>
  </si>
  <si>
    <t xml:space="preserve">SECRETARIA DE ADMINISTRACION Y FINANZAS DE LA CDMX </t>
  </si>
  <si>
    <t xml:space="preserve">JUD DE INFORMACION AL CONTRIBUYENTE </t>
  </si>
  <si>
    <t>JUD DE ALMACENES E INVENTARIOS</t>
  </si>
  <si>
    <t xml:space="preserve">SECRETARIA DE SEGURIDAD Y PROTECCION CIUDADANA </t>
  </si>
  <si>
    <t>SUBDIRECTOR (A) DE LA MEJORA DE LA GESTION PRESUPUESTAL</t>
  </si>
  <si>
    <t>ALCALDIA MILPA ALTA</t>
  </si>
  <si>
    <t>DIRECTOR (A) DE AREA</t>
  </si>
  <si>
    <t>LIDER COORDINADOR (A) DE PROYECTOS DE APOYO DE CONTROL DE MATERIALES</t>
  </si>
  <si>
    <t>SECRETARIA DE DESARROLLO SOCIAL</t>
  </si>
  <si>
    <t>PRESTADOR (A) DE SERVICIOS ASIMILABLES A SALARIOS</t>
  </si>
  <si>
    <t>CONSEJERIA JURIDICA Y DE SERVICIOS LEGALES DE CDMX</t>
  </si>
  <si>
    <t>LIDER COORDINADOR (A) DE PROYECTOS DE APOYO DE ALMACENES E INVENTARIOS</t>
  </si>
  <si>
    <t>ENLACE ADMINISTRATIVO (A)</t>
  </si>
  <si>
    <t xml:space="preserve">FARRAM S.A. DE C.V. </t>
  </si>
  <si>
    <t>AUXILIAR ADMINISTRATIVO (A)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</si>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</sst>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scp/fracc_XVII/odabachian_brown_manuel_suren_2020_1T.xlsx" TargetMode="External"/><Relationship Id="rId13" Type="http://schemas.openxmlformats.org/officeDocument/2006/relationships/hyperlink" Target="https://transparencia.finanzas.cdmx.gob.mx/repositorio/public/upload/repositorio/DGAyF/2024/scp/fracc_XVII/gomez_romero_rosario_ericka_2024_T3.xlsx" TargetMode="External"/><Relationship Id="rId18" Type="http://schemas.openxmlformats.org/officeDocument/2006/relationships/hyperlink" Target="https://transparencia.finanzas.cdmx.gob.mx/repositorio/public/upload/repositorio/DGAyF/2023/scp/fracc_XVII_perfiles/semovi_19012194.pdf" TargetMode="External"/><Relationship Id="rId26" Type="http://schemas.openxmlformats.org/officeDocument/2006/relationships/hyperlink" Target="https://transparencia.finanzas.cdmx.gob.mx/repositorio/public/upload/repositorio/DGAyF/2023/scp/fracc_XVII_perfiles/semovi_19005923.pdf" TargetMode="External"/><Relationship Id="rId3" Type="http://schemas.openxmlformats.org/officeDocument/2006/relationships/hyperlink" Target="http://transparencia.finanzas.cdmx.gob.mx/repositorio/public/upload/repositorio/DGAyF/2020/scp/fracc_XVII/ruiz_del_olmo_gustavo_armando_2020_1T.xlsx" TargetMode="External"/><Relationship Id="rId21" Type="http://schemas.openxmlformats.org/officeDocument/2006/relationships/hyperlink" Target="https://transparencia.finanzas.cdmx.gob.mx/repositorio/public/upload/repositorio/DGAyF/2023/scp/fracc_XVII_perfiles/semovi_19005919.pdf" TargetMode="External"/><Relationship Id="rId7" Type="http://schemas.openxmlformats.org/officeDocument/2006/relationships/hyperlink" Target="http://transparencia.finanzas.cdmx.gob.mx/repositorio/public/upload/repositorio/DGAyF/2019/scp/fracc_XVII/tobon_lopez_aaron_alberto.xlsx" TargetMode="External"/><Relationship Id="rId12" Type="http://schemas.openxmlformats.org/officeDocument/2006/relationships/hyperlink" Target="https://transparencia.finanzas.cdmx.gob.mx/repositorio/public/upload/repositorio/DGAyF/2023/scp/fracc_XVII/velasco_gonzalez_rodrigo_2023_T2.xlsx" TargetMode="External"/><Relationship Id="rId17" Type="http://schemas.openxmlformats.org/officeDocument/2006/relationships/hyperlink" Target="https://transparencia.finanzas.cdmx.gob.mx/repositorio/public/upload/repositorio/DGAyF/2023/scp/fracc_XVII_perfiles/semovi_19005914.pdf" TargetMode="External"/><Relationship Id="rId25" Type="http://schemas.openxmlformats.org/officeDocument/2006/relationships/hyperlink" Target="https://transparencia.finanzas.cdmx.gob.mx/repositorio/public/upload/repositorio/DGAyF/2023/scp/fracc_XVII_perfiles/semovi_19012190.pdf" TargetMode="External"/><Relationship Id="rId2" Type="http://schemas.openxmlformats.org/officeDocument/2006/relationships/hyperlink" Target="https://transparencia.finanzas.cdmx.gob.mx/repositorio/public/upload/repositorio/DGAyF/2024/scp/fracc_XVII/alvarez_magdaleno_dulce_anacani_2024_T4.xlsx" TargetMode="External"/><Relationship Id="rId16" Type="http://schemas.openxmlformats.org/officeDocument/2006/relationships/hyperlink" Target="https://transparencia.finanzas.cdmx.gob.mx/repositorio/public/upload/repositorio/DGAyF/2023/scp/fracc_XVII_perfiles/semovi_19005910.pdf" TargetMode="External"/><Relationship Id="rId20" Type="http://schemas.openxmlformats.org/officeDocument/2006/relationships/hyperlink" Target="https://transparencia.finanzas.cdmx.gob.mx/repositorio/public/upload/repositorio/DGAyF/2023/scp/fracc_XVII_perfiles/semovi_19005916.pdf" TargetMode="External"/><Relationship Id="rId29" Type="http://schemas.openxmlformats.org/officeDocument/2006/relationships/hyperlink" Target="https://transparencia.finanzas.cdmx.gob.mx/repositorio/public/upload/repositorio/DGAyF/2023/scp/fracc_XVII_perfiles/semovi_19005925.pdf" TargetMode="External"/><Relationship Id="rId1" Type="http://schemas.openxmlformats.org/officeDocument/2006/relationships/hyperlink" Target="https://transparencia.finanzas.cdmx.gob.mx/repositorio/public/upload/repositorio/DGAyF/2024/scp/fracc_XVII/flores_ortiz_damaris_2024_T4.xlsx" TargetMode="External"/><Relationship Id="rId6" Type="http://schemas.openxmlformats.org/officeDocument/2006/relationships/hyperlink" Target="http://transparencia.finanzas.cdmx.gob.mx/repositorio/public/upload/repositorio/DGAyF/2019/scp/fracc_XVII/nunez_estrada_ramon_alberto.xlsx" TargetMode="External"/><Relationship Id="rId11" Type="http://schemas.openxmlformats.org/officeDocument/2006/relationships/hyperlink" Target="http://transparencia.finanzas.cdmx.gob.mx/repositorio/public/upload/repositorio/DGAyF/2019/scp/fracc_XVII/martinez_herrera_patsy.xlsx" TargetMode="External"/><Relationship Id="rId24" Type="http://schemas.openxmlformats.org/officeDocument/2006/relationships/hyperlink" Target="https://transparencia.finanzas.cdmx.gob.mx/repositorio/public/upload/repositorio/DGAyF/2023/scp/fracc_XVII_perfiles/semovi_19005922.pdf" TargetMode="External"/><Relationship Id="rId32" Type="http://schemas.openxmlformats.org/officeDocument/2006/relationships/hyperlink" Target="https://transparencia.finanzas.cdmx.gob.mx/repositorio/public/upload/repositorio/DGAyF/2023/scp/fracc_XVII_perfiles/semovi_19005928.pdf" TargetMode="External"/><Relationship Id="rId5" Type="http://schemas.openxmlformats.org/officeDocument/2006/relationships/hyperlink" Target="http://transparencia.finanzas.cdmx.gob.mx/repositorio/public/upload/repositorio/DGAyF/2019/scp/fracc_XVII/sanchez_ibarra_claudia.xlsx" TargetMode="External"/><Relationship Id="rId15" Type="http://schemas.openxmlformats.org/officeDocument/2006/relationships/hyperlink" Target="https://transparencia.finanzas.cdmx.gob.mx/repositorio/public/upload/repositorio/DGAyF/2023/scp/fracc_XVII/hernandez_martinez_yair_2023_T1.xlsx" TargetMode="External"/><Relationship Id="rId23" Type="http://schemas.openxmlformats.org/officeDocument/2006/relationships/hyperlink" Target="https://transparencia.finanzas.cdmx.gob.mx/repositorio/public/upload/repositorio/DGAyF/2023/scp/fracc_XVII_perfiles/semovi_19005921.pdf" TargetMode="External"/><Relationship Id="rId28" Type="http://schemas.openxmlformats.org/officeDocument/2006/relationships/hyperlink" Target="https://transparencia.finanzas.cdmx.gob.mx/repositorio/public/upload/repositorio/DGAyF/2023/scp/fracc_XVII_perfiles/semovi_19005924.pdf" TargetMode="External"/><Relationship Id="rId10" Type="http://schemas.openxmlformats.org/officeDocument/2006/relationships/hyperlink" Target="https://transparencia.finanzas.cdmx.gob.mx/repositorio/public/upload/repositorio/DGAyF/2024/scp/fracc_XVII/gomez_munoz_leonardo_2024_T4.xlsx" TargetMode="External"/><Relationship Id="rId19" Type="http://schemas.openxmlformats.org/officeDocument/2006/relationships/hyperlink" Target="https://transparencia.finanzas.cdmx.gob.mx/repositorio/public/upload/repositorio/DGAyF/2023/scp/fracc_XVII_perfiles/semovi_19005915.pdf" TargetMode="External"/><Relationship Id="rId31" Type="http://schemas.openxmlformats.org/officeDocument/2006/relationships/hyperlink" Target="https://transparencia.finanzas.cdmx.gob.mx/repositorio/public/upload/repositorio/DGAyF/2023/scp/fracc_XVII_perfiles/semovi_19005911.pdf" TargetMode="External"/><Relationship Id="rId4" Type="http://schemas.openxmlformats.org/officeDocument/2006/relationships/hyperlink" Target="https://transparencia.finanzas.cdmx.gob.mx/repositorio/public/upload/repositorio/DGAyF/2023/scp/fracc_XVII/uribe_martinez_jessica_anahi_2023_T3.xlsx" TargetMode="External"/><Relationship Id="rId9" Type="http://schemas.openxmlformats.org/officeDocument/2006/relationships/hyperlink" Target="https://transparencia.finanzas.cdmx.gob.mx/repositorio/public/upload/repositorio/DGAyF/2024/scp/fracc_XVII/zamora_marquez_ricardo_2024_T1.xlsx" TargetMode="External"/><Relationship Id="rId14" Type="http://schemas.openxmlformats.org/officeDocument/2006/relationships/hyperlink" Target="http://transparencia.finanzas.cdmx.gob.mx/repositorio/public/upload/repositorio/DGAyF/2021/scp/fracc_XVII/pantoja_villanueva_daniela_2021_T3.xlsx" TargetMode="External"/><Relationship Id="rId22" Type="http://schemas.openxmlformats.org/officeDocument/2006/relationships/hyperlink" Target="https://transparencia.finanzas.cdmx.gob.mx/repositorio/public/upload/repositorio/DGAyF/2023/scp/fracc_XVII_perfiles/semovi_19005920.pdf" TargetMode="External"/><Relationship Id="rId27" Type="http://schemas.openxmlformats.org/officeDocument/2006/relationships/hyperlink" Target="https://transparencia.finanzas.cdmx.gob.mx/repositorio/public/upload/repositorio/DGAyF/2023/scp/fracc_XVII_perfiles/semovi_19005927.pdf" TargetMode="External"/><Relationship Id="rId30" Type="http://schemas.openxmlformats.org/officeDocument/2006/relationships/hyperlink" Target="https://transparencia.finanzas.cdmx.gob.mx/repositorio/public/upload/repositorio/DGAyF/2023/scp/fracc_XVII_perfiles/semovi_190059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103</v>
      </c>
      <c r="G8" t="s">
        <v>104</v>
      </c>
      <c r="H8" t="s">
        <v>105</v>
      </c>
      <c r="I8" t="s">
        <v>57</v>
      </c>
      <c r="J8" t="s">
        <v>83</v>
      </c>
      <c r="K8" t="s">
        <v>63</v>
      </c>
      <c r="L8" t="s">
        <v>146</v>
      </c>
      <c r="M8" s="5" t="str">
        <f ca="1">HYPERLINK("#"&amp;CELL("direccion",Tabla_472796!A4),"1")</f>
        <v>1</v>
      </c>
      <c r="N8" s="5" t="s">
        <v>155</v>
      </c>
      <c r="O8" s="5" t="s">
        <v>156</v>
      </c>
      <c r="P8" t="s">
        <v>69</v>
      </c>
      <c r="Q8" s="4" t="s">
        <v>275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106</v>
      </c>
      <c r="G9" t="s">
        <v>107</v>
      </c>
      <c r="H9" t="s">
        <v>108</v>
      </c>
      <c r="I9" t="s">
        <v>57</v>
      </c>
      <c r="J9" t="s">
        <v>83</v>
      </c>
      <c r="K9" t="s">
        <v>63</v>
      </c>
      <c r="L9" t="s">
        <v>147</v>
      </c>
      <c r="M9" s="5" t="str">
        <f ca="1">HYPERLINK("#"&amp;CELL("direccion",Tabla_472796!A7),"2")</f>
        <v>2</v>
      </c>
      <c r="N9" s="5" t="s">
        <v>157</v>
      </c>
      <c r="O9" s="5" t="s">
        <v>158</v>
      </c>
      <c r="P9" t="s">
        <v>69</v>
      </c>
      <c r="Q9" s="4" t="s">
        <v>275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109</v>
      </c>
      <c r="G10" t="s">
        <v>110</v>
      </c>
      <c r="H10" t="s">
        <v>111</v>
      </c>
      <c r="I10" t="s">
        <v>56</v>
      </c>
      <c r="J10" t="s">
        <v>83</v>
      </c>
      <c r="K10" t="s">
        <v>63</v>
      </c>
      <c r="L10" t="s">
        <v>148</v>
      </c>
      <c r="M10" s="5" t="str">
        <f ca="1">HYPERLINK("#"&amp;CELL("direccion",Tabla_472796!A10),"3")</f>
        <v>3</v>
      </c>
      <c r="N10" s="5" t="s">
        <v>159</v>
      </c>
      <c r="O10" s="5" t="s">
        <v>160</v>
      </c>
      <c r="P10" t="s">
        <v>69</v>
      </c>
      <c r="Q10" s="4" t="s">
        <v>275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88</v>
      </c>
      <c r="E11" t="s">
        <v>89</v>
      </c>
      <c r="F11" t="s">
        <v>112</v>
      </c>
      <c r="G11" t="s">
        <v>112</v>
      </c>
      <c r="H11" t="s">
        <v>112</v>
      </c>
      <c r="J11" t="s">
        <v>83</v>
      </c>
      <c r="K11" t="s">
        <v>58</v>
      </c>
      <c r="L11" t="s">
        <v>149</v>
      </c>
      <c r="M11" s="5" t="str">
        <f ca="1">HYPERLINK("#"&amp;CELL("direccion",Tabla_472796!A13),"4")</f>
        <v>4</v>
      </c>
      <c r="N11" s="4" t="s">
        <v>274</v>
      </c>
      <c r="O11" s="5" t="s">
        <v>161</v>
      </c>
      <c r="P11" t="s">
        <v>69</v>
      </c>
      <c r="Q11" s="4" t="s">
        <v>275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88</v>
      </c>
      <c r="E12" t="s">
        <v>90</v>
      </c>
      <c r="F12" t="s">
        <v>113</v>
      </c>
      <c r="G12" t="s">
        <v>114</v>
      </c>
      <c r="H12" t="s">
        <v>115</v>
      </c>
      <c r="I12" t="s">
        <v>57</v>
      </c>
      <c r="J12" t="s">
        <v>83</v>
      </c>
      <c r="K12" t="s">
        <v>61</v>
      </c>
      <c r="L12" t="s">
        <v>61</v>
      </c>
      <c r="M12" s="5" t="str">
        <f ca="1">HYPERLINK("#"&amp;CELL("direccion",Tabla_472796!A16),"5")</f>
        <v>5</v>
      </c>
      <c r="N12" s="5" t="s">
        <v>162</v>
      </c>
      <c r="O12" s="5" t="s">
        <v>163</v>
      </c>
      <c r="P12" t="s">
        <v>69</v>
      </c>
      <c r="Q12" s="4" t="s">
        <v>275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84</v>
      </c>
      <c r="E13" t="s">
        <v>91</v>
      </c>
      <c r="F13" t="s">
        <v>116</v>
      </c>
      <c r="G13" t="s">
        <v>117</v>
      </c>
      <c r="H13" t="s">
        <v>118</v>
      </c>
      <c r="I13" t="s">
        <v>57</v>
      </c>
      <c r="J13" t="s">
        <v>83</v>
      </c>
      <c r="K13" t="s">
        <v>63</v>
      </c>
      <c r="L13" t="s">
        <v>150</v>
      </c>
      <c r="M13" s="5" t="str">
        <f ca="1">HYPERLINK("#"&amp;CELL("direccion",Tabla_472796!A19),"6")</f>
        <v>6</v>
      </c>
      <c r="N13" s="5" t="s">
        <v>164</v>
      </c>
      <c r="O13" s="5" t="s">
        <v>165</v>
      </c>
      <c r="P13" t="s">
        <v>69</v>
      </c>
      <c r="Q13" s="4" t="s">
        <v>275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86</v>
      </c>
      <c r="E14" t="s">
        <v>92</v>
      </c>
      <c r="F14" t="s">
        <v>119</v>
      </c>
      <c r="G14" t="s">
        <v>120</v>
      </c>
      <c r="H14" t="s">
        <v>121</v>
      </c>
      <c r="I14" t="s">
        <v>56</v>
      </c>
      <c r="J14" t="s">
        <v>83</v>
      </c>
      <c r="K14" t="s">
        <v>63</v>
      </c>
      <c r="L14" t="s">
        <v>151</v>
      </c>
      <c r="M14" s="5" t="str">
        <f ca="1">HYPERLINK("#"&amp;CELL("direccion",Tabla_472796!A22),"7")</f>
        <v>7</v>
      </c>
      <c r="N14" s="5" t="s">
        <v>166</v>
      </c>
      <c r="O14" s="5" t="s">
        <v>167</v>
      </c>
      <c r="P14" t="s">
        <v>69</v>
      </c>
      <c r="Q14" s="4" t="s">
        <v>275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88</v>
      </c>
      <c r="E15" t="s">
        <v>93</v>
      </c>
      <c r="F15" t="s">
        <v>122</v>
      </c>
      <c r="G15" t="s">
        <v>123</v>
      </c>
      <c r="H15" t="s">
        <v>124</v>
      </c>
      <c r="I15" t="s">
        <v>56</v>
      </c>
      <c r="J15" t="s">
        <v>83</v>
      </c>
      <c r="K15" t="s">
        <v>63</v>
      </c>
      <c r="L15" t="s">
        <v>146</v>
      </c>
      <c r="M15" s="5" t="str">
        <f ca="1">HYPERLINK("#"&amp;CELL("direccion",Tabla_472796!A25),"8")</f>
        <v>8</v>
      </c>
      <c r="N15" s="5" t="s">
        <v>168</v>
      </c>
      <c r="O15" s="5" t="s">
        <v>169</v>
      </c>
      <c r="P15" t="s">
        <v>69</v>
      </c>
      <c r="Q15" s="4" t="s">
        <v>275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88</v>
      </c>
      <c r="E16" t="s">
        <v>94</v>
      </c>
      <c r="F16" t="s">
        <v>125</v>
      </c>
      <c r="G16" t="s">
        <v>126</v>
      </c>
      <c r="H16" t="s">
        <v>127</v>
      </c>
      <c r="I16" t="s">
        <v>56</v>
      </c>
      <c r="J16" t="s">
        <v>83</v>
      </c>
      <c r="K16" t="s">
        <v>63</v>
      </c>
      <c r="L16" t="s">
        <v>152</v>
      </c>
      <c r="M16" s="5" t="str">
        <f ca="1">HYPERLINK("#"&amp;CELL("direccion",Tabla_472796!A28),"9")</f>
        <v>9</v>
      </c>
      <c r="N16" s="5" t="s">
        <v>170</v>
      </c>
      <c r="O16" s="5" t="s">
        <v>171</v>
      </c>
      <c r="P16" t="s">
        <v>69</v>
      </c>
      <c r="Q16" s="4" t="s">
        <v>275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88</v>
      </c>
      <c r="E17" t="s">
        <v>95</v>
      </c>
      <c r="F17" t="s">
        <v>128</v>
      </c>
      <c r="G17" t="s">
        <v>129</v>
      </c>
      <c r="H17" t="s">
        <v>130</v>
      </c>
      <c r="I17" t="s">
        <v>56</v>
      </c>
      <c r="J17" t="s">
        <v>83</v>
      </c>
      <c r="K17" t="s">
        <v>63</v>
      </c>
      <c r="L17" t="s">
        <v>146</v>
      </c>
      <c r="M17" s="5" t="str">
        <f ca="1">HYPERLINK("#"&amp;CELL("direccion",Tabla_472796!A31),"10")</f>
        <v>10</v>
      </c>
      <c r="N17" s="5" t="s">
        <v>172</v>
      </c>
      <c r="O17" s="5" t="s">
        <v>173</v>
      </c>
      <c r="P17" t="s">
        <v>69</v>
      </c>
      <c r="Q17" s="4" t="s">
        <v>275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84</v>
      </c>
      <c r="E18" t="s">
        <v>96</v>
      </c>
      <c r="F18" t="s">
        <v>131</v>
      </c>
      <c r="G18" t="s">
        <v>132</v>
      </c>
      <c r="H18" t="s">
        <v>133</v>
      </c>
      <c r="I18" t="s">
        <v>56</v>
      </c>
      <c r="J18" t="s">
        <v>83</v>
      </c>
      <c r="K18" t="s">
        <v>63</v>
      </c>
      <c r="L18" t="s">
        <v>153</v>
      </c>
      <c r="M18" s="5" t="str">
        <f ca="1">HYPERLINK("#"&amp;CELL("direccion",Tabla_472796!A34),"11")</f>
        <v>11</v>
      </c>
      <c r="N18" s="5" t="s">
        <v>174</v>
      </c>
      <c r="O18" s="5" t="s">
        <v>175</v>
      </c>
      <c r="P18" t="s">
        <v>69</v>
      </c>
      <c r="Q18" s="4" t="s">
        <v>275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88</v>
      </c>
      <c r="E19" t="s">
        <v>97</v>
      </c>
      <c r="F19" t="s">
        <v>134</v>
      </c>
      <c r="G19" t="s">
        <v>115</v>
      </c>
      <c r="H19" t="s">
        <v>135</v>
      </c>
      <c r="I19" t="s">
        <v>57</v>
      </c>
      <c r="J19" t="s">
        <v>83</v>
      </c>
      <c r="K19" t="s">
        <v>64</v>
      </c>
      <c r="L19" t="s">
        <v>154</v>
      </c>
      <c r="M19" s="5" t="str">
        <f ca="1">HYPERLINK("#"&amp;CELL("direccion",Tabla_472796!A37),"12")</f>
        <v>12</v>
      </c>
      <c r="N19" s="5" t="s">
        <v>176</v>
      </c>
      <c r="O19" s="5" t="s">
        <v>177</v>
      </c>
      <c r="P19" t="s">
        <v>69</v>
      </c>
      <c r="Q19" s="4" t="s">
        <v>275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86</v>
      </c>
      <c r="E20" t="s">
        <v>98</v>
      </c>
      <c r="F20" t="s">
        <v>112</v>
      </c>
      <c r="G20" t="s">
        <v>112</v>
      </c>
      <c r="H20" t="s">
        <v>112</v>
      </c>
      <c r="J20" t="s">
        <v>83</v>
      </c>
      <c r="K20" t="s">
        <v>58</v>
      </c>
      <c r="L20" t="s">
        <v>149</v>
      </c>
      <c r="M20" s="5" t="str">
        <f ca="1">HYPERLINK("#"&amp;CELL("direccion",Tabla_472796!A40),"13")</f>
        <v>13</v>
      </c>
      <c r="N20" s="4" t="s">
        <v>274</v>
      </c>
      <c r="O20" s="5" t="s">
        <v>178</v>
      </c>
      <c r="P20" t="s">
        <v>69</v>
      </c>
      <c r="Q20" s="4" t="s">
        <v>275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88</v>
      </c>
      <c r="E21" t="s">
        <v>99</v>
      </c>
      <c r="F21" t="s">
        <v>136</v>
      </c>
      <c r="G21" t="s">
        <v>137</v>
      </c>
      <c r="H21" t="s">
        <v>138</v>
      </c>
      <c r="I21" t="s">
        <v>56</v>
      </c>
      <c r="J21" t="s">
        <v>83</v>
      </c>
      <c r="K21" t="s">
        <v>63</v>
      </c>
      <c r="L21" t="s">
        <v>153</v>
      </c>
      <c r="M21" s="5" t="str">
        <f ca="1">HYPERLINK("#"&amp;CELL("direccion",Tabla_472796!A43),"14")</f>
        <v>14</v>
      </c>
      <c r="N21" s="5" t="s">
        <v>179</v>
      </c>
      <c r="O21" s="5" t="s">
        <v>180</v>
      </c>
      <c r="P21" t="s">
        <v>69</v>
      </c>
      <c r="Q21" s="4" t="s">
        <v>275</v>
      </c>
      <c r="R21" t="s">
        <v>81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88</v>
      </c>
      <c r="E22" t="s">
        <v>100</v>
      </c>
      <c r="F22" t="s">
        <v>139</v>
      </c>
      <c r="G22" t="s">
        <v>132</v>
      </c>
      <c r="H22" t="s">
        <v>140</v>
      </c>
      <c r="I22" t="s">
        <v>57</v>
      </c>
      <c r="J22" t="s">
        <v>83</v>
      </c>
      <c r="K22" t="s">
        <v>64</v>
      </c>
      <c r="L22" t="s">
        <v>153</v>
      </c>
      <c r="M22" s="5" t="str">
        <f ca="1">HYPERLINK("#"&amp;CELL("direccion",Tabla_472796!A46),"15")</f>
        <v>15</v>
      </c>
      <c r="N22" s="5" t="s">
        <v>181</v>
      </c>
      <c r="O22" s="5" t="s">
        <v>182</v>
      </c>
      <c r="P22" t="s">
        <v>69</v>
      </c>
      <c r="Q22" s="4" t="s">
        <v>275</v>
      </c>
      <c r="R22" t="s">
        <v>81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86</v>
      </c>
      <c r="E23" t="s">
        <v>101</v>
      </c>
      <c r="F23" t="s">
        <v>141</v>
      </c>
      <c r="G23" t="s">
        <v>142</v>
      </c>
      <c r="H23" t="s">
        <v>143</v>
      </c>
      <c r="I23" t="s">
        <v>57</v>
      </c>
      <c r="J23" t="s">
        <v>83</v>
      </c>
      <c r="K23" t="s">
        <v>63</v>
      </c>
      <c r="L23" t="s">
        <v>153</v>
      </c>
      <c r="M23" s="5" t="str">
        <f ca="1">HYPERLINK("#"&amp;CELL("direccion",Tabla_472796!A49),"16")</f>
        <v>16</v>
      </c>
      <c r="N23" s="5" t="s">
        <v>183</v>
      </c>
      <c r="O23" s="5" t="s">
        <v>184</v>
      </c>
      <c r="P23" t="s">
        <v>69</v>
      </c>
      <c r="Q23" s="4" t="s">
        <v>275</v>
      </c>
      <c r="R23" t="s">
        <v>81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t="s">
        <v>88</v>
      </c>
      <c r="E24" t="s">
        <v>102</v>
      </c>
      <c r="F24" t="s">
        <v>144</v>
      </c>
      <c r="G24" t="s">
        <v>145</v>
      </c>
      <c r="H24" t="s">
        <v>115</v>
      </c>
      <c r="I24" t="s">
        <v>56</v>
      </c>
      <c r="J24" t="s">
        <v>83</v>
      </c>
      <c r="K24" t="s">
        <v>63</v>
      </c>
      <c r="L24" t="s">
        <v>148</v>
      </c>
      <c r="M24" s="5" t="str">
        <f ca="1">HYPERLINK("#"&amp;CELL("direccion",Tabla_472796!A52),"17")</f>
        <v>17</v>
      </c>
      <c r="N24" s="5" t="s">
        <v>185</v>
      </c>
      <c r="O24" s="5" t="s">
        <v>186</v>
      </c>
      <c r="P24" t="s">
        <v>69</v>
      </c>
      <c r="Q24" s="4" t="s">
        <v>275</v>
      </c>
      <c r="R24" t="s">
        <v>81</v>
      </c>
      <c r="S24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1" r:id="rId12" xr:uid="{00000000-0004-0000-0000-00000B000000}"/>
    <hyperlink ref="N22" r:id="rId13" xr:uid="{00000000-0004-0000-0000-00000C000000}"/>
    <hyperlink ref="N23" r:id="rId14" xr:uid="{00000000-0004-0000-0000-00000D000000}"/>
    <hyperlink ref="N24" r:id="rId15" xr:uid="{00000000-0004-0000-0000-00000E000000}"/>
    <hyperlink ref="O8" r:id="rId16" xr:uid="{00000000-0004-0000-0000-00000F000000}"/>
    <hyperlink ref="O9" r:id="rId17" xr:uid="{00000000-0004-0000-0000-000010000000}"/>
    <hyperlink ref="O10" r:id="rId18" xr:uid="{00000000-0004-0000-0000-000011000000}"/>
    <hyperlink ref="O11" r:id="rId19" xr:uid="{00000000-0004-0000-0000-000012000000}"/>
    <hyperlink ref="O12" r:id="rId20" xr:uid="{00000000-0004-0000-0000-000013000000}"/>
    <hyperlink ref="O13" r:id="rId21" xr:uid="{00000000-0004-0000-0000-000014000000}"/>
    <hyperlink ref="O14" r:id="rId22" xr:uid="{00000000-0004-0000-0000-000015000000}"/>
    <hyperlink ref="O15" r:id="rId23" xr:uid="{00000000-0004-0000-0000-000016000000}"/>
    <hyperlink ref="O16" r:id="rId24" xr:uid="{00000000-0004-0000-0000-000017000000}"/>
    <hyperlink ref="O17" r:id="rId25" xr:uid="{00000000-0004-0000-0000-000018000000}"/>
    <hyperlink ref="O18" r:id="rId26" xr:uid="{00000000-0004-0000-0000-000019000000}"/>
    <hyperlink ref="O19" r:id="rId27" xr:uid="{00000000-0004-0000-0000-00001A000000}"/>
    <hyperlink ref="O20" r:id="rId28" xr:uid="{00000000-0004-0000-0000-00001B000000}"/>
    <hyperlink ref="O21" r:id="rId29" xr:uid="{00000000-0004-0000-0000-00001C000000}"/>
    <hyperlink ref="O22" r:id="rId30" xr:uid="{00000000-0004-0000-0000-00001D000000}"/>
    <hyperlink ref="O23" r:id="rId31" xr:uid="{00000000-0004-0000-0000-00001E000000}"/>
    <hyperlink ref="O24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2022</v>
      </c>
      <c r="C4">
        <v>2022</v>
      </c>
      <c r="D4" s="6" t="s">
        <v>187</v>
      </c>
      <c r="E4" s="6" t="s">
        <v>188</v>
      </c>
      <c r="F4" t="s">
        <v>189</v>
      </c>
    </row>
    <row r="5" spans="1:6" x14ac:dyDescent="0.25">
      <c r="A5">
        <v>1</v>
      </c>
      <c r="B5" s="7" t="s">
        <v>190</v>
      </c>
      <c r="C5" s="7" t="s">
        <v>191</v>
      </c>
      <c r="D5" s="6" t="s">
        <v>192</v>
      </c>
      <c r="E5" s="6" t="s">
        <v>193</v>
      </c>
      <c r="F5" t="s">
        <v>189</v>
      </c>
    </row>
    <row r="6" spans="1:6" x14ac:dyDescent="0.25">
      <c r="A6">
        <v>1</v>
      </c>
      <c r="B6" s="7" t="s">
        <v>190</v>
      </c>
      <c r="C6" s="7" t="s">
        <v>191</v>
      </c>
      <c r="D6" s="6" t="s">
        <v>194</v>
      </c>
      <c r="E6" s="6" t="s">
        <v>195</v>
      </c>
      <c r="F6" t="s">
        <v>189</v>
      </c>
    </row>
    <row r="7" spans="1:6" x14ac:dyDescent="0.25">
      <c r="A7">
        <v>2</v>
      </c>
      <c r="B7" s="7">
        <v>44958</v>
      </c>
      <c r="C7" s="8" t="s">
        <v>196</v>
      </c>
      <c r="D7" s="6" t="s">
        <v>197</v>
      </c>
      <c r="E7" s="6" t="s">
        <v>198</v>
      </c>
      <c r="F7" t="s">
        <v>199</v>
      </c>
    </row>
    <row r="8" spans="1:6" x14ac:dyDescent="0.25">
      <c r="A8">
        <v>2</v>
      </c>
      <c r="B8" s="7">
        <v>44805</v>
      </c>
      <c r="C8" s="7">
        <v>44927</v>
      </c>
      <c r="D8" s="6" t="s">
        <v>200</v>
      </c>
      <c r="E8" s="6" t="s">
        <v>201</v>
      </c>
      <c r="F8" t="s">
        <v>199</v>
      </c>
    </row>
    <row r="9" spans="1:6" x14ac:dyDescent="0.25">
      <c r="A9">
        <v>2</v>
      </c>
      <c r="B9" s="7">
        <v>43466</v>
      </c>
      <c r="C9" s="7">
        <v>44743</v>
      </c>
      <c r="D9" s="6" t="s">
        <v>202</v>
      </c>
      <c r="E9" s="6" t="s">
        <v>203</v>
      </c>
      <c r="F9" t="s">
        <v>199</v>
      </c>
    </row>
    <row r="10" spans="1:6" x14ac:dyDescent="0.25">
      <c r="A10">
        <v>3</v>
      </c>
      <c r="B10" s="7">
        <v>43466</v>
      </c>
      <c r="C10" s="7">
        <v>43861</v>
      </c>
      <c r="D10" t="s">
        <v>204</v>
      </c>
      <c r="E10" t="s">
        <v>205</v>
      </c>
      <c r="F10" t="s">
        <v>206</v>
      </c>
    </row>
    <row r="11" spans="1:6" x14ac:dyDescent="0.25">
      <c r="A11">
        <v>3</v>
      </c>
      <c r="B11" s="7">
        <v>42005</v>
      </c>
      <c r="C11" s="7" t="s">
        <v>196</v>
      </c>
      <c r="D11" t="s">
        <v>207</v>
      </c>
      <c r="E11" t="s">
        <v>208</v>
      </c>
      <c r="F11" t="s">
        <v>206</v>
      </c>
    </row>
    <row r="12" spans="1:6" x14ac:dyDescent="0.25">
      <c r="A12">
        <v>3</v>
      </c>
      <c r="B12" s="7">
        <v>41244</v>
      </c>
      <c r="C12" s="7">
        <v>42005</v>
      </c>
      <c r="D12" t="s">
        <v>209</v>
      </c>
      <c r="E12" t="s">
        <v>210</v>
      </c>
      <c r="F12" t="s">
        <v>206</v>
      </c>
    </row>
    <row r="13" spans="1:6" x14ac:dyDescent="0.25">
      <c r="A13">
        <v>4</v>
      </c>
      <c r="B13" s="7" t="s">
        <v>112</v>
      </c>
      <c r="C13" s="7" t="s">
        <v>112</v>
      </c>
      <c r="D13" t="s">
        <v>112</v>
      </c>
      <c r="E13" t="s">
        <v>112</v>
      </c>
      <c r="F13" t="s">
        <v>112</v>
      </c>
    </row>
    <row r="14" spans="1:6" x14ac:dyDescent="0.25">
      <c r="A14">
        <v>4</v>
      </c>
      <c r="B14" s="7" t="s">
        <v>112</v>
      </c>
      <c r="C14" s="7" t="s">
        <v>112</v>
      </c>
      <c r="D14" t="s">
        <v>112</v>
      </c>
      <c r="E14" t="s">
        <v>112</v>
      </c>
      <c r="F14" t="s">
        <v>112</v>
      </c>
    </row>
    <row r="15" spans="1:6" x14ac:dyDescent="0.25">
      <c r="A15">
        <v>4</v>
      </c>
      <c r="B15" s="7" t="s">
        <v>112</v>
      </c>
      <c r="C15" s="7" t="s">
        <v>112</v>
      </c>
      <c r="D15" t="s">
        <v>112</v>
      </c>
      <c r="E15" t="s">
        <v>112</v>
      </c>
      <c r="F15" t="s">
        <v>112</v>
      </c>
    </row>
    <row r="16" spans="1:6" x14ac:dyDescent="0.25">
      <c r="A16">
        <v>5</v>
      </c>
      <c r="B16" s="7">
        <v>45017</v>
      </c>
      <c r="C16" s="7">
        <v>45184</v>
      </c>
      <c r="D16" t="s">
        <v>211</v>
      </c>
      <c r="E16" t="s">
        <v>212</v>
      </c>
      <c r="F16" t="s">
        <v>213</v>
      </c>
    </row>
    <row r="17" spans="1:6" x14ac:dyDescent="0.25">
      <c r="A17">
        <v>5</v>
      </c>
      <c r="B17" s="8">
        <v>2021</v>
      </c>
      <c r="C17" s="8">
        <v>2023</v>
      </c>
      <c r="D17" t="s">
        <v>214</v>
      </c>
      <c r="E17" t="s">
        <v>215</v>
      </c>
      <c r="F17" t="s">
        <v>213</v>
      </c>
    </row>
    <row r="18" spans="1:6" x14ac:dyDescent="0.25">
      <c r="A18">
        <v>5</v>
      </c>
      <c r="B18" s="8">
        <v>2015</v>
      </c>
      <c r="C18" s="8">
        <v>2019</v>
      </c>
      <c r="D18" t="s">
        <v>216</v>
      </c>
      <c r="E18" t="s">
        <v>217</v>
      </c>
      <c r="F18" t="s">
        <v>213</v>
      </c>
    </row>
    <row r="19" spans="1:6" x14ac:dyDescent="0.25">
      <c r="A19">
        <v>6</v>
      </c>
      <c r="B19" s="7">
        <v>43439</v>
      </c>
      <c r="C19" s="7">
        <v>43465</v>
      </c>
      <c r="D19" t="s">
        <v>218</v>
      </c>
      <c r="E19" t="s">
        <v>219</v>
      </c>
      <c r="F19" t="s">
        <v>220</v>
      </c>
    </row>
    <row r="20" spans="1:6" x14ac:dyDescent="0.25">
      <c r="A20">
        <v>6</v>
      </c>
      <c r="B20" s="7">
        <v>40575</v>
      </c>
      <c r="C20" s="7">
        <v>43435</v>
      </c>
      <c r="D20" t="s">
        <v>221</v>
      </c>
      <c r="E20" t="s">
        <v>222</v>
      </c>
      <c r="F20" t="s">
        <v>220</v>
      </c>
    </row>
    <row r="21" spans="1:6" x14ac:dyDescent="0.25">
      <c r="A21">
        <v>6</v>
      </c>
      <c r="B21" s="7">
        <v>37469</v>
      </c>
      <c r="C21" s="7">
        <v>40575</v>
      </c>
      <c r="D21" t="s">
        <v>223</v>
      </c>
      <c r="E21" t="s">
        <v>224</v>
      </c>
      <c r="F21" t="s">
        <v>220</v>
      </c>
    </row>
    <row r="22" spans="1:6" x14ac:dyDescent="0.25">
      <c r="A22">
        <v>7</v>
      </c>
      <c r="B22" s="7">
        <v>43439</v>
      </c>
      <c r="C22" s="7">
        <v>43465</v>
      </c>
      <c r="D22" t="s">
        <v>204</v>
      </c>
      <c r="E22" t="s">
        <v>92</v>
      </c>
      <c r="F22" t="s">
        <v>225</v>
      </c>
    </row>
    <row r="23" spans="1:6" x14ac:dyDescent="0.25">
      <c r="A23">
        <v>7</v>
      </c>
      <c r="B23" s="7">
        <v>41122</v>
      </c>
      <c r="C23" s="7">
        <v>43435</v>
      </c>
      <c r="D23" t="s">
        <v>221</v>
      </c>
      <c r="E23" t="s">
        <v>226</v>
      </c>
      <c r="F23" t="s">
        <v>225</v>
      </c>
    </row>
    <row r="24" spans="1:6" x14ac:dyDescent="0.25">
      <c r="A24">
        <v>7</v>
      </c>
      <c r="B24" s="7">
        <v>39845</v>
      </c>
      <c r="C24" s="7">
        <v>41122</v>
      </c>
      <c r="D24" t="s">
        <v>227</v>
      </c>
      <c r="E24" t="s">
        <v>228</v>
      </c>
      <c r="F24" t="s">
        <v>225</v>
      </c>
    </row>
    <row r="25" spans="1:6" x14ac:dyDescent="0.25">
      <c r="A25">
        <v>8</v>
      </c>
      <c r="B25" s="7">
        <v>43439</v>
      </c>
      <c r="C25" s="7">
        <v>43465</v>
      </c>
      <c r="D25" t="s">
        <v>229</v>
      </c>
      <c r="E25" t="s">
        <v>230</v>
      </c>
      <c r="F25" t="s">
        <v>189</v>
      </c>
    </row>
    <row r="26" spans="1:6" x14ac:dyDescent="0.25">
      <c r="A26">
        <v>8</v>
      </c>
      <c r="B26" s="7">
        <v>41122</v>
      </c>
      <c r="C26" s="7">
        <v>42979</v>
      </c>
      <c r="D26" t="s">
        <v>229</v>
      </c>
      <c r="E26" t="s">
        <v>231</v>
      </c>
      <c r="F26" t="s">
        <v>189</v>
      </c>
    </row>
    <row r="27" spans="1:6" x14ac:dyDescent="0.25">
      <c r="A27">
        <v>8</v>
      </c>
      <c r="B27" s="7">
        <v>40909</v>
      </c>
      <c r="C27" s="7">
        <v>41091</v>
      </c>
      <c r="D27" t="s">
        <v>232</v>
      </c>
      <c r="E27" t="s">
        <v>233</v>
      </c>
      <c r="F27" t="s">
        <v>189</v>
      </c>
    </row>
    <row r="28" spans="1:6" x14ac:dyDescent="0.25">
      <c r="A28">
        <v>9</v>
      </c>
      <c r="B28" s="7">
        <v>42917</v>
      </c>
      <c r="C28" s="7">
        <v>43438</v>
      </c>
      <c r="D28" t="s">
        <v>234</v>
      </c>
      <c r="E28" t="s">
        <v>235</v>
      </c>
      <c r="F28" t="s">
        <v>236</v>
      </c>
    </row>
    <row r="29" spans="1:6" x14ac:dyDescent="0.25">
      <c r="A29">
        <v>9</v>
      </c>
      <c r="B29" s="7">
        <v>37073</v>
      </c>
      <c r="C29" s="7">
        <v>42916</v>
      </c>
      <c r="D29" t="s">
        <v>237</v>
      </c>
      <c r="E29" t="s">
        <v>238</v>
      </c>
      <c r="F29" t="s">
        <v>236</v>
      </c>
    </row>
    <row r="30" spans="1:6" x14ac:dyDescent="0.25">
      <c r="A30">
        <v>9</v>
      </c>
      <c r="B30" s="7" t="s">
        <v>239</v>
      </c>
      <c r="C30" s="7" t="s">
        <v>239</v>
      </c>
      <c r="D30" t="s">
        <v>239</v>
      </c>
      <c r="E30" t="s">
        <v>239</v>
      </c>
      <c r="F30" t="s">
        <v>239</v>
      </c>
    </row>
    <row r="31" spans="1:6" x14ac:dyDescent="0.25">
      <c r="A31">
        <v>10</v>
      </c>
      <c r="B31" s="7">
        <v>43862</v>
      </c>
      <c r="C31" s="7">
        <v>45261</v>
      </c>
      <c r="D31" t="s">
        <v>240</v>
      </c>
      <c r="E31" t="s">
        <v>241</v>
      </c>
      <c r="F31" t="s">
        <v>189</v>
      </c>
    </row>
    <row r="32" spans="1:6" x14ac:dyDescent="0.25">
      <c r="A32">
        <v>10</v>
      </c>
      <c r="B32" s="3">
        <v>42856</v>
      </c>
      <c r="C32" s="3">
        <v>43678</v>
      </c>
      <c r="D32" t="s">
        <v>242</v>
      </c>
      <c r="E32" t="s">
        <v>243</v>
      </c>
      <c r="F32" t="s">
        <v>189</v>
      </c>
    </row>
    <row r="33" spans="1:6" x14ac:dyDescent="0.25">
      <c r="A33">
        <v>10</v>
      </c>
      <c r="B33" s="3">
        <v>41122</v>
      </c>
      <c r="C33" s="3">
        <v>42767</v>
      </c>
      <c r="D33" t="s">
        <v>221</v>
      </c>
      <c r="E33" t="s">
        <v>244</v>
      </c>
      <c r="F33" t="s">
        <v>189</v>
      </c>
    </row>
    <row r="34" spans="1:6" x14ac:dyDescent="0.25">
      <c r="A34">
        <v>11</v>
      </c>
      <c r="B34">
        <v>2023</v>
      </c>
      <c r="C34">
        <v>2024</v>
      </c>
      <c r="D34" s="6" t="s">
        <v>245</v>
      </c>
      <c r="E34" s="6" t="s">
        <v>246</v>
      </c>
      <c r="F34" t="s">
        <v>247</v>
      </c>
    </row>
    <row r="35" spans="1:6" x14ac:dyDescent="0.25">
      <c r="A35">
        <v>11</v>
      </c>
      <c r="B35">
        <v>2022</v>
      </c>
      <c r="C35">
        <v>2023</v>
      </c>
      <c r="D35" s="6" t="s">
        <v>248</v>
      </c>
      <c r="E35" s="6" t="s">
        <v>249</v>
      </c>
      <c r="F35" t="s">
        <v>247</v>
      </c>
    </row>
    <row r="36" spans="1:6" x14ac:dyDescent="0.25">
      <c r="A36">
        <v>11</v>
      </c>
      <c r="B36">
        <v>2017</v>
      </c>
      <c r="C36">
        <v>2021</v>
      </c>
      <c r="D36" s="6" t="s">
        <v>250</v>
      </c>
      <c r="E36" s="6" t="s">
        <v>251</v>
      </c>
      <c r="F36" t="s">
        <v>247</v>
      </c>
    </row>
    <row r="37" spans="1:6" x14ac:dyDescent="0.25">
      <c r="A37">
        <v>12</v>
      </c>
      <c r="B37" s="3">
        <v>43439</v>
      </c>
      <c r="C37" s="3">
        <v>43465</v>
      </c>
      <c r="D37" t="s">
        <v>204</v>
      </c>
      <c r="E37" t="s">
        <v>252</v>
      </c>
      <c r="F37" t="s">
        <v>253</v>
      </c>
    </row>
    <row r="38" spans="1:6" x14ac:dyDescent="0.25">
      <c r="A38">
        <v>12</v>
      </c>
      <c r="B38" s="3">
        <v>42887</v>
      </c>
      <c r="C38" s="3">
        <v>43435</v>
      </c>
      <c r="D38" t="s">
        <v>254</v>
      </c>
      <c r="E38" t="s">
        <v>226</v>
      </c>
      <c r="F38" t="s">
        <v>253</v>
      </c>
    </row>
    <row r="39" spans="1:6" x14ac:dyDescent="0.25">
      <c r="A39">
        <v>12</v>
      </c>
      <c r="B39" s="3">
        <v>42125</v>
      </c>
      <c r="C39" s="3">
        <v>42856</v>
      </c>
      <c r="D39" t="s">
        <v>255</v>
      </c>
      <c r="E39" t="s">
        <v>239</v>
      </c>
      <c r="F39" t="s">
        <v>253</v>
      </c>
    </row>
    <row r="40" spans="1:6" x14ac:dyDescent="0.25">
      <c r="A40">
        <v>13</v>
      </c>
      <c r="B40" s="7" t="s">
        <v>112</v>
      </c>
      <c r="C40" s="7" t="s">
        <v>112</v>
      </c>
      <c r="D40" t="s">
        <v>112</v>
      </c>
      <c r="E40" t="s">
        <v>112</v>
      </c>
      <c r="F40" t="s">
        <v>112</v>
      </c>
    </row>
    <row r="41" spans="1:6" x14ac:dyDescent="0.25">
      <c r="A41">
        <v>13</v>
      </c>
      <c r="B41" s="7" t="s">
        <v>112</v>
      </c>
      <c r="C41" s="7" t="s">
        <v>112</v>
      </c>
      <c r="D41" t="s">
        <v>112</v>
      </c>
      <c r="E41" t="s">
        <v>112</v>
      </c>
      <c r="F41" t="s">
        <v>112</v>
      </c>
    </row>
    <row r="42" spans="1:6" x14ac:dyDescent="0.25">
      <c r="A42">
        <v>13</v>
      </c>
      <c r="B42" s="7" t="s">
        <v>112</v>
      </c>
      <c r="C42" s="7" t="s">
        <v>112</v>
      </c>
      <c r="D42" t="s">
        <v>112</v>
      </c>
      <c r="E42" t="s">
        <v>112</v>
      </c>
      <c r="F42" t="s">
        <v>112</v>
      </c>
    </row>
    <row r="43" spans="1:6" x14ac:dyDescent="0.25">
      <c r="A43">
        <v>14</v>
      </c>
      <c r="B43" s="3">
        <v>44348</v>
      </c>
      <c r="C43" s="3">
        <v>45047</v>
      </c>
      <c r="D43" t="s">
        <v>256</v>
      </c>
      <c r="E43" t="s">
        <v>257</v>
      </c>
      <c r="F43" t="s">
        <v>247</v>
      </c>
    </row>
    <row r="44" spans="1:6" x14ac:dyDescent="0.25">
      <c r="A44">
        <v>14</v>
      </c>
      <c r="B44" s="3">
        <v>43647</v>
      </c>
      <c r="C44" s="3">
        <v>44348</v>
      </c>
      <c r="D44" t="s">
        <v>256</v>
      </c>
      <c r="E44" t="s">
        <v>258</v>
      </c>
      <c r="F44" t="s">
        <v>247</v>
      </c>
    </row>
    <row r="45" spans="1:6" x14ac:dyDescent="0.25">
      <c r="A45">
        <v>14</v>
      </c>
      <c r="B45" s="3">
        <v>43191</v>
      </c>
      <c r="C45" s="3">
        <v>43435</v>
      </c>
      <c r="D45" t="s">
        <v>259</v>
      </c>
      <c r="E45" t="s">
        <v>260</v>
      </c>
      <c r="F45" t="s">
        <v>247</v>
      </c>
    </row>
    <row r="46" spans="1:6" x14ac:dyDescent="0.25">
      <c r="A46">
        <v>15</v>
      </c>
      <c r="B46" s="3">
        <v>44850</v>
      </c>
      <c r="C46" s="3">
        <v>45366</v>
      </c>
      <c r="D46" t="s">
        <v>204</v>
      </c>
      <c r="E46" t="s">
        <v>261</v>
      </c>
      <c r="F46" t="s">
        <v>247</v>
      </c>
    </row>
    <row r="47" spans="1:6" x14ac:dyDescent="0.25">
      <c r="A47">
        <v>15</v>
      </c>
      <c r="B47" s="3">
        <v>44470</v>
      </c>
      <c r="C47" s="3">
        <v>44849</v>
      </c>
      <c r="D47" t="s">
        <v>262</v>
      </c>
      <c r="E47" t="s">
        <v>263</v>
      </c>
      <c r="F47" t="s">
        <v>247</v>
      </c>
    </row>
    <row r="48" spans="1:6" x14ac:dyDescent="0.25">
      <c r="A48">
        <v>15</v>
      </c>
      <c r="B48" s="3">
        <v>43466</v>
      </c>
      <c r="C48" s="3">
        <v>44469</v>
      </c>
      <c r="D48" t="s">
        <v>264</v>
      </c>
      <c r="E48" t="s">
        <v>265</v>
      </c>
      <c r="F48" t="s">
        <v>247</v>
      </c>
    </row>
    <row r="49" spans="1:6" x14ac:dyDescent="0.25">
      <c r="A49">
        <v>16</v>
      </c>
      <c r="B49" s="3">
        <v>43693</v>
      </c>
      <c r="C49" s="3">
        <v>44377</v>
      </c>
      <c r="D49" t="s">
        <v>83</v>
      </c>
      <c r="E49" t="s">
        <v>266</v>
      </c>
      <c r="F49" t="s">
        <v>247</v>
      </c>
    </row>
    <row r="50" spans="1:6" x14ac:dyDescent="0.25">
      <c r="A50">
        <v>16</v>
      </c>
      <c r="B50">
        <v>2017</v>
      </c>
      <c r="C50">
        <v>2018</v>
      </c>
      <c r="D50" t="s">
        <v>267</v>
      </c>
      <c r="E50" t="s">
        <v>268</v>
      </c>
      <c r="F50" t="s">
        <v>247</v>
      </c>
    </row>
    <row r="51" spans="1:6" x14ac:dyDescent="0.25">
      <c r="A51">
        <v>16</v>
      </c>
      <c r="B51">
        <v>2016</v>
      </c>
      <c r="C51" s="3">
        <v>42948</v>
      </c>
      <c r="D51" t="s">
        <v>269</v>
      </c>
      <c r="E51" t="s">
        <v>239</v>
      </c>
      <c r="F51" t="s">
        <v>247</v>
      </c>
    </row>
    <row r="52" spans="1:6" x14ac:dyDescent="0.25">
      <c r="A52">
        <v>17</v>
      </c>
      <c r="B52" s="3">
        <v>44682</v>
      </c>
      <c r="C52" s="3">
        <v>44972</v>
      </c>
      <c r="D52" t="s">
        <v>83</v>
      </c>
      <c r="E52" t="s">
        <v>270</v>
      </c>
      <c r="F52" t="s">
        <v>206</v>
      </c>
    </row>
    <row r="53" spans="1:6" x14ac:dyDescent="0.25">
      <c r="A53">
        <v>17</v>
      </c>
      <c r="B53" s="3">
        <v>44287</v>
      </c>
      <c r="C53" s="3">
        <v>44681</v>
      </c>
      <c r="D53" t="s">
        <v>259</v>
      </c>
      <c r="E53" t="s">
        <v>271</v>
      </c>
      <c r="F53" t="s">
        <v>206</v>
      </c>
    </row>
    <row r="54" spans="1:6" x14ac:dyDescent="0.25">
      <c r="A54">
        <v>17</v>
      </c>
      <c r="B54" s="3">
        <v>43745</v>
      </c>
      <c r="C54" s="7" t="s">
        <v>196</v>
      </c>
      <c r="D54" t="s">
        <v>272</v>
      </c>
      <c r="E54" t="s">
        <v>273</v>
      </c>
      <c r="F54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2025-01-24T01:02:24Z</dcterms:modified>
</cp:coreProperties>
</file>